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\OneDrive\Dokumenty\Rok 2025\ROZPOČET\Návrh rozpočtu na roky 2026 - 2028\"/>
    </mc:Choice>
  </mc:AlternateContent>
  <xr:revisionPtr revIDLastSave="0" documentId="13_ncr:1_{854B4D91-EBAF-44A2-A917-3DEFD9E20B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1" l="1"/>
  <c r="D46" i="1"/>
  <c r="C46" i="1"/>
  <c r="B46" i="1"/>
  <c r="B58" i="1"/>
  <c r="D34" i="1"/>
  <c r="C34" i="1"/>
  <c r="B34" i="1"/>
  <c r="D30" i="1"/>
  <c r="C30" i="1"/>
  <c r="B30" i="1"/>
  <c r="D58" i="1"/>
  <c r="C58" i="1"/>
  <c r="C68" i="1"/>
  <c r="D68" i="1"/>
  <c r="D43" i="1"/>
  <c r="C43" i="1"/>
  <c r="B21" i="1"/>
  <c r="B43" i="1"/>
  <c r="B68" i="1"/>
  <c r="D73" i="1" l="1"/>
  <c r="D21" i="1"/>
  <c r="C21" i="1"/>
  <c r="B73" i="1"/>
</calcChain>
</file>

<file path=xl/sharedStrings.xml><?xml version="1.0" encoding="utf-8"?>
<sst xmlns="http://schemas.openxmlformats.org/spreadsheetml/2006/main" count="72" uniqueCount="69">
  <si>
    <t>Bežné príjmy:</t>
  </si>
  <si>
    <t>Príjmy spolu:</t>
  </si>
  <si>
    <t>Bežné výdavky:</t>
  </si>
  <si>
    <t>Výdavky spolu:</t>
  </si>
  <si>
    <t>Vypracovala: A. Kuklová</t>
  </si>
  <si>
    <t>625002 - sociálne poistenie</t>
  </si>
  <si>
    <t xml:space="preserve">632002 - vodné, stočné </t>
  </si>
  <si>
    <t>311000 - sponzori</t>
  </si>
  <si>
    <t>212003 - príjmy z podnikania a prenájmu</t>
  </si>
  <si>
    <t>291004 - príjem z hlavnej činnosti</t>
  </si>
  <si>
    <t xml:space="preserve">               - predaj knihy</t>
  </si>
  <si>
    <t xml:space="preserve">               - tržby z nakupovanej kultúry</t>
  </si>
  <si>
    <t xml:space="preserve">               - členské príspevky</t>
  </si>
  <si>
    <t xml:space="preserve">               - príspevky na podujatia</t>
  </si>
  <si>
    <t>312008 - z rozpočtu VÚC</t>
  </si>
  <si>
    <t>312007 - príspevky z rozpočtu mesta</t>
  </si>
  <si>
    <t>312001 - príspevky zo ŠR - pren. výk. ŠS</t>
  </si>
  <si>
    <t xml:space="preserve">               - granty zo ŠR - pren. výk. ŠS</t>
  </si>
  <si>
    <t>614000 - odmeny</t>
  </si>
  <si>
    <t>Mestské kultúrne stredisko Tlmače, Námestie odborárov 5, Tlmače</t>
  </si>
  <si>
    <t>IČO: 00 060 861</t>
  </si>
  <si>
    <t xml:space="preserve">632003 - poštové a telekomunikačné sl. </t>
  </si>
  <si>
    <r>
      <t xml:space="preserve">               - predaj služieb</t>
    </r>
    <r>
      <rPr>
        <u/>
        <sz val="11"/>
        <color rgb="FFFF0000"/>
        <rFont val="Calibri"/>
        <family val="2"/>
        <charset val="238"/>
        <scheme val="minor"/>
      </rPr>
      <t xml:space="preserve"> </t>
    </r>
  </si>
  <si>
    <t xml:space="preserve">               - ZZP (4 zamestnankyne)</t>
  </si>
  <si>
    <t xml:space="preserve">               - ZSP (4 zamestnankyne)</t>
  </si>
  <si>
    <t>627000 - prísp. na doplnk. dôch. poistenie</t>
  </si>
  <si>
    <t xml:space="preserve">                - zmluvy o dielo</t>
  </si>
  <si>
    <t xml:space="preserve">                - dohody</t>
  </si>
  <si>
    <t xml:space="preserve">              - ZZP (dohodári pol. 637006)</t>
  </si>
  <si>
    <t>621000 - zdravotné poistenie</t>
  </si>
  <si>
    <t xml:space="preserve">              - ZSP (dohodári z položky 637006)</t>
  </si>
  <si>
    <t>632001 - energie (el. energia + tepelná energia)</t>
  </si>
  <si>
    <t xml:space="preserve">      - tepelná energia spolu</t>
  </si>
  <si>
    <t xml:space="preserve">       - elektrická energia spolu</t>
  </si>
  <si>
    <r>
      <t>611000 - mzdové náklady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</si>
  <si>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>- pre 4 zamestnankyne:</t>
  </si>
  <si>
    <t xml:space="preserve"> poštove služby</t>
  </si>
  <si>
    <t xml:space="preserve"> telefón + internet</t>
  </si>
  <si>
    <t>odmeny</t>
  </si>
  <si>
    <t>odmena - dovŕšenie veku</t>
  </si>
  <si>
    <t>642013 - odchodné</t>
  </si>
  <si>
    <t xml:space="preserve">              - ZSP z položky 614000 a 642013</t>
  </si>
  <si>
    <t>642014 - jednotlivcovi</t>
  </si>
  <si>
    <r>
      <t>634004 - externá doprava</t>
    </r>
    <r>
      <rPr>
        <b/>
        <sz val="11"/>
        <color rgb="FFFF0000"/>
        <rFont val="Calibri"/>
        <family val="2"/>
        <charset val="238"/>
        <scheme val="minor"/>
      </rPr>
      <t xml:space="preserve"> </t>
    </r>
  </si>
  <si>
    <t>637006 - zmluvy o dielo + dohody</t>
  </si>
  <si>
    <t xml:space="preserve">              - ZZP z položky 614000 a 642013</t>
  </si>
  <si>
    <t xml:space="preserve">       - všeobecné služby</t>
  </si>
  <si>
    <r>
      <t>637012 - poplatky</t>
    </r>
    <r>
      <rPr>
        <u/>
        <sz val="11"/>
        <color rgb="FFFF0000"/>
        <rFont val="Calibri"/>
        <family val="2"/>
        <charset val="238"/>
        <scheme val="minor"/>
      </rPr>
      <t xml:space="preserve"> </t>
    </r>
    <r>
      <rPr>
        <b/>
        <u/>
        <sz val="11"/>
        <color rgb="FFFF0000"/>
        <rFont val="Calibri"/>
        <family val="2"/>
        <charset val="238"/>
        <scheme val="minor"/>
      </rPr>
      <t>(poplatky SOZE odvíjajúce sa od podujatí)</t>
    </r>
  </si>
  <si>
    <t>Predkladá: L. Kúdelová</t>
  </si>
  <si>
    <t>dotácia mesta</t>
  </si>
  <si>
    <t>Tlmačský polmaratón</t>
  </si>
  <si>
    <t>propagačný materiál</t>
  </si>
  <si>
    <t>všeobecný materiál</t>
  </si>
  <si>
    <t>čistiace potreby</t>
  </si>
  <si>
    <t>kancelárske potreby</t>
  </si>
  <si>
    <t>Tlmačská grámora</t>
  </si>
  <si>
    <t xml:space="preserve">Divadelné dni </t>
  </si>
  <si>
    <t xml:space="preserve">DFS Plamienok </t>
  </si>
  <si>
    <t>Tlač Tlmačského echa</t>
  </si>
  <si>
    <t>knihy do knižnice</t>
  </si>
  <si>
    <t>Fašiangy - pochovávanie basy</t>
  </si>
  <si>
    <t>Rozpočet príjmov a výdavkov na roky 2026 - 2028</t>
  </si>
  <si>
    <t xml:space="preserve">      - služby súvisiace s energiami (deratizácia, ...)</t>
  </si>
  <si>
    <r>
      <t>637003 - propagácia, inzercia</t>
    </r>
    <r>
      <rPr>
        <b/>
        <sz val="11"/>
        <color rgb="FFFF0000"/>
        <rFont val="Calibri"/>
        <family val="2"/>
        <charset val="238"/>
        <scheme val="minor"/>
      </rPr>
      <t xml:space="preserve"> </t>
    </r>
  </si>
  <si>
    <t xml:space="preserve">633006 - všeobecný materiál </t>
  </si>
  <si>
    <r>
      <t>637004 - všeobecné služby</t>
    </r>
    <r>
      <rPr>
        <u/>
        <sz val="11"/>
        <color rgb="FFFF0000"/>
        <rFont val="Calibri"/>
        <family val="2"/>
        <charset val="238"/>
        <scheme val="minor"/>
      </rPr>
      <t xml:space="preserve"> </t>
    </r>
  </si>
  <si>
    <t xml:space="preserve">637005 - špeciálne služby - nakup. kultúra </t>
  </si>
  <si>
    <t>prenájom kopírky</t>
  </si>
  <si>
    <t>V Tlmačoch 30. 10.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</si>
</sst>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\ &quot;€&quot;"/>
    <numFmt numFmtId="166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0" fillId="0" borderId="7" xfId="0" applyBorder="1"/>
    <xf numFmtId="164" fontId="0" fillId="0" borderId="0" xfId="0" applyNumberFormat="1"/>
    <xf numFmtId="1" fontId="0" fillId="0" borderId="0" xfId="0" applyNumberFormat="1"/>
    <xf numFmtId="1" fontId="1" fillId="0" borderId="0" xfId="0" applyNumberFormat="1" applyFont="1"/>
    <xf numFmtId="1" fontId="0" fillId="0" borderId="0" xfId="0" applyNumberFormat="1" applyAlignment="1">
      <alignment wrapText="1"/>
    </xf>
    <xf numFmtId="0" fontId="0" fillId="0" borderId="0" xfId="0" applyAlignment="1">
      <alignment wrapText="1"/>
    </xf>
    <xf numFmtId="1" fontId="0" fillId="2" borderId="0" xfId="0" applyNumberFormat="1" applyFill="1"/>
    <xf numFmtId="0" fontId="1" fillId="3" borderId="1" xfId="0" applyFont="1" applyFill="1" applyBorder="1"/>
    <xf numFmtId="0" fontId="1" fillId="3" borderId="10" xfId="0" applyFont="1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1" fillId="3" borderId="10" xfId="0" applyFont="1" applyFill="1" applyBorder="1"/>
    <xf numFmtId="0" fontId="0" fillId="3" borderId="10" xfId="0" applyFill="1" applyBorder="1"/>
    <xf numFmtId="49" fontId="0" fillId="3" borderId="10" xfId="0" applyNumberFormat="1" applyFill="1" applyBorder="1" applyAlignment="1">
      <alignment wrapText="1"/>
    </xf>
    <xf numFmtId="0" fontId="1" fillId="4" borderId="1" xfId="0" applyFont="1" applyFill="1" applyBorder="1"/>
    <xf numFmtId="0" fontId="0" fillId="0" borderId="1" xfId="0" applyBorder="1"/>
    <xf numFmtId="0" fontId="1" fillId="3" borderId="15" xfId="0" applyFont="1" applyFill="1" applyBorder="1" applyAlignment="1">
      <alignment wrapText="1"/>
    </xf>
    <xf numFmtId="0" fontId="1" fillId="3" borderId="14" xfId="0" applyFont="1" applyFill="1" applyBorder="1" applyAlignment="1">
      <alignment wrapText="1"/>
    </xf>
    <xf numFmtId="0" fontId="1" fillId="3" borderId="10" xfId="0" applyFont="1" applyFill="1" applyBorder="1" applyAlignment="1">
      <alignment horizontal="left" wrapText="1"/>
    </xf>
    <xf numFmtId="0" fontId="0" fillId="3" borderId="10" xfId="0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1" fontId="1" fillId="2" borderId="0" xfId="0" applyNumberFormat="1" applyFont="1" applyFill="1" applyAlignment="1">
      <alignment horizontal="right"/>
    </xf>
    <xf numFmtId="49" fontId="0" fillId="3" borderId="10" xfId="0" applyNumberFormat="1" applyFill="1" applyBorder="1" applyAlignment="1">
      <alignment horizontal="left" wrapText="1"/>
    </xf>
    <xf numFmtId="165" fontId="5" fillId="2" borderId="0" xfId="0" applyNumberFormat="1" applyFont="1" applyFill="1"/>
    <xf numFmtId="49" fontId="1" fillId="3" borderId="10" xfId="0" applyNumberFormat="1" applyFont="1" applyFill="1" applyBorder="1" applyAlignment="1">
      <alignment horizontal="left" wrapText="1"/>
    </xf>
    <xf numFmtId="0" fontId="1" fillId="3" borderId="18" xfId="0" applyFont="1" applyFill="1" applyBorder="1"/>
    <xf numFmtId="1" fontId="0" fillId="2" borderId="0" xfId="0" applyNumberFormat="1" applyFill="1" applyAlignment="1">
      <alignment wrapText="1"/>
    </xf>
    <xf numFmtId="164" fontId="0" fillId="2" borderId="0" xfId="0" applyNumberFormat="1" applyFill="1"/>
    <xf numFmtId="0" fontId="0" fillId="3" borderId="19" xfId="0" applyFill="1" applyBorder="1"/>
    <xf numFmtId="1" fontId="1" fillId="3" borderId="14" xfId="0" applyNumberFormat="1" applyFont="1" applyFill="1" applyBorder="1"/>
    <xf numFmtId="1" fontId="1" fillId="3" borderId="10" xfId="0" applyNumberFormat="1" applyFont="1" applyFill="1" applyBorder="1"/>
    <xf numFmtId="1" fontId="4" fillId="3" borderId="10" xfId="0" applyNumberFormat="1" applyFont="1" applyFill="1" applyBorder="1"/>
    <xf numFmtId="1" fontId="1" fillId="3" borderId="19" xfId="0" applyNumberFormat="1" applyFont="1" applyFill="1" applyBorder="1"/>
    <xf numFmtId="1" fontId="1" fillId="3" borderId="12" xfId="0" applyNumberFormat="1" applyFont="1" applyFill="1" applyBorder="1"/>
    <xf numFmtId="1" fontId="1" fillId="3" borderId="13" xfId="0" applyNumberFormat="1" applyFont="1" applyFill="1" applyBorder="1" applyAlignment="1">
      <alignment horizontal="right"/>
    </xf>
    <xf numFmtId="1" fontId="0" fillId="3" borderId="16" xfId="0" applyNumberFormat="1" applyFill="1" applyBorder="1"/>
    <xf numFmtId="1" fontId="1" fillId="5" borderId="13" xfId="0" applyNumberFormat="1" applyFont="1" applyFill="1" applyBorder="1"/>
    <xf numFmtId="0" fontId="1" fillId="7" borderId="1" xfId="0" applyFont="1" applyFill="1" applyBorder="1"/>
    <xf numFmtId="1" fontId="0" fillId="7" borderId="16" xfId="0" applyNumberFormat="1" applyFill="1" applyBorder="1"/>
    <xf numFmtId="0" fontId="1" fillId="5" borderId="1" xfId="0" applyFont="1" applyFill="1" applyBorder="1"/>
    <xf numFmtId="0" fontId="4" fillId="0" borderId="0" xfId="0" applyFont="1"/>
    <xf numFmtId="1" fontId="1" fillId="6" borderId="13" xfId="0" applyNumberFormat="1" applyFont="1" applyFill="1" applyBorder="1" applyAlignment="1">
      <alignment horizontal="right"/>
    </xf>
    <xf numFmtId="166" fontId="0" fillId="0" borderId="0" xfId="0" applyNumberFormat="1"/>
    <xf numFmtId="1" fontId="1" fillId="6" borderId="14" xfId="0" applyNumberFormat="1" applyFont="1" applyFill="1" applyBorder="1"/>
    <xf numFmtId="1" fontId="1" fillId="6" borderId="10" xfId="0" applyNumberFormat="1" applyFont="1" applyFill="1" applyBorder="1"/>
    <xf numFmtId="1" fontId="4" fillId="6" borderId="10" xfId="0" applyNumberFormat="1" applyFont="1" applyFill="1" applyBorder="1"/>
    <xf numFmtId="1" fontId="1" fillId="6" borderId="19" xfId="0" applyNumberFormat="1" applyFont="1" applyFill="1" applyBorder="1"/>
    <xf numFmtId="1" fontId="1" fillId="6" borderId="12" xfId="0" applyNumberFormat="1" applyFont="1" applyFill="1" applyBorder="1"/>
    <xf numFmtId="1" fontId="0" fillId="6" borderId="16" xfId="0" applyNumberFormat="1" applyFill="1" applyBorder="1"/>
    <xf numFmtId="1" fontId="1" fillId="8" borderId="13" xfId="0" applyNumberFormat="1" applyFont="1" applyFill="1" applyBorder="1"/>
    <xf numFmtId="1" fontId="5" fillId="4" borderId="11" xfId="0" applyNumberFormat="1" applyFont="1" applyFill="1" applyBorder="1"/>
    <xf numFmtId="1" fontId="6" fillId="4" borderId="11" xfId="0" applyNumberFormat="1" applyFont="1" applyFill="1" applyBorder="1"/>
    <xf numFmtId="0" fontId="1" fillId="4" borderId="10" xfId="0" applyFont="1" applyFill="1" applyBorder="1" applyAlignment="1">
      <alignment wrapText="1"/>
    </xf>
    <xf numFmtId="0" fontId="0" fillId="4" borderId="10" xfId="0" applyFill="1" applyBorder="1" applyAlignment="1">
      <alignment wrapText="1"/>
    </xf>
    <xf numFmtId="1" fontId="6" fillId="4" borderId="6" xfId="0" applyNumberFormat="1" applyFont="1" applyFill="1" applyBorder="1"/>
    <xf numFmtId="1" fontId="5" fillId="4" borderId="14" xfId="0" applyNumberFormat="1" applyFont="1" applyFill="1" applyBorder="1"/>
    <xf numFmtId="1" fontId="6" fillId="4" borderId="17" xfId="0" applyNumberFormat="1" applyFont="1" applyFill="1" applyBorder="1"/>
    <xf numFmtId="0" fontId="1" fillId="3" borderId="19" xfId="0" applyFont="1" applyFill="1" applyBorder="1" applyAlignment="1">
      <alignment wrapText="1"/>
    </xf>
    <xf numFmtId="1" fontId="5" fillId="4" borderId="20" xfId="0" applyNumberFormat="1" applyFont="1" applyFill="1" applyBorder="1"/>
    <xf numFmtId="1" fontId="5" fillId="4" borderId="19" xfId="0" applyNumberFormat="1" applyFont="1" applyFill="1" applyBorder="1"/>
    <xf numFmtId="0" fontId="1" fillId="4" borderId="21" xfId="0" applyFont="1" applyFill="1" applyBorder="1"/>
    <xf numFmtId="1" fontId="5" fillId="5" borderId="22" xfId="0" applyNumberFormat="1" applyFont="1" applyFill="1" applyBorder="1"/>
    <xf numFmtId="1" fontId="5" fillId="8" borderId="22" xfId="0" applyNumberFormat="1" applyFont="1" applyFill="1" applyBorder="1"/>
    <xf numFmtId="1" fontId="5" fillId="8" borderId="23" xfId="0" applyNumberFormat="1" applyFont="1" applyFill="1" applyBorder="1"/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CC"/>
      <color rgb="FFFFFFFF"/>
      <color rgb="FFFF6699"/>
      <color rgb="FFFFCCFF"/>
      <color rgb="FFFFFF66"/>
      <color rgb="FFCCFF99"/>
      <color rgb="FFFF99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24</xdr:row>
      <xdr:rowOff>160020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232F76FD-8B9E-4518-9C5D-D8A3C4A14B37}"/>
            </a:ext>
          </a:extLst>
        </xdr:cNvPr>
        <xdr:cNvSpPr txBox="1"/>
      </xdr:nvSpPr>
      <xdr:spPr>
        <a:xfrm>
          <a:off x="3421380" y="490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0</xdr:colOff>
      <xdr:row>24</xdr:row>
      <xdr:rowOff>160020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92369468-28F7-43E0-9548-C014F0ECFDCC}"/>
            </a:ext>
          </a:extLst>
        </xdr:cNvPr>
        <xdr:cNvSpPr txBox="1"/>
      </xdr:nvSpPr>
      <xdr:spPr>
        <a:xfrm>
          <a:off x="3421380" y="490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24</xdr:row>
      <xdr:rowOff>160020</xdr:rowOff>
    </xdr:from>
    <xdr:ext cx="184731" cy="264560"/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id="{422E73B7-7E20-42E9-B3E8-3367DF428F5E}"/>
            </a:ext>
          </a:extLst>
        </xdr:cNvPr>
        <xdr:cNvSpPr txBox="1"/>
      </xdr:nvSpPr>
      <xdr:spPr>
        <a:xfrm>
          <a:off x="4770120" y="4831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</xdr:col>
      <xdr:colOff>0</xdr:colOff>
      <xdr:row>24</xdr:row>
      <xdr:rowOff>160020</xdr:rowOff>
    </xdr:from>
    <xdr:ext cx="184731" cy="264560"/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id="{DD4ECC18-E09E-43A4-B9E9-0E69A0B5F354}"/>
            </a:ext>
          </a:extLst>
        </xdr:cNvPr>
        <xdr:cNvSpPr txBox="1"/>
      </xdr:nvSpPr>
      <xdr:spPr>
        <a:xfrm>
          <a:off x="3307080" y="5379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</xdr:col>
      <xdr:colOff>876300</xdr:colOff>
      <xdr:row>24</xdr:row>
      <xdr:rowOff>160020</xdr:rowOff>
    </xdr:from>
    <xdr:ext cx="184731" cy="264560"/>
    <xdr:sp macro="" textlink="">
      <xdr:nvSpPr>
        <xdr:cNvPr id="6" name="BlokTextu 5">
          <a:extLst>
            <a:ext uri="{FF2B5EF4-FFF2-40B4-BE49-F238E27FC236}">
              <a16:creationId xmlns:a16="http://schemas.microsoft.com/office/drawing/2014/main" id="{BC21C5D6-626F-4B6B-90FE-A0E13904AEC0}"/>
            </a:ext>
          </a:extLst>
        </xdr:cNvPr>
        <xdr:cNvSpPr txBox="1"/>
      </xdr:nvSpPr>
      <xdr:spPr>
        <a:xfrm>
          <a:off x="3307080" y="4831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0</xdr:colOff>
      <xdr:row>24</xdr:row>
      <xdr:rowOff>160020</xdr:rowOff>
    </xdr:from>
    <xdr:ext cx="184731" cy="264560"/>
    <xdr:sp macro="" textlink="">
      <xdr:nvSpPr>
        <xdr:cNvPr id="7" name="BlokTextu 6">
          <a:extLst>
            <a:ext uri="{FF2B5EF4-FFF2-40B4-BE49-F238E27FC236}">
              <a16:creationId xmlns:a16="http://schemas.microsoft.com/office/drawing/2014/main" id="{54AA0BA6-A6CD-42EA-A484-5820978B2540}"/>
            </a:ext>
          </a:extLst>
        </xdr:cNvPr>
        <xdr:cNvSpPr txBox="1"/>
      </xdr:nvSpPr>
      <xdr:spPr>
        <a:xfrm>
          <a:off x="3307080" y="4831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876300</xdr:colOff>
      <xdr:row>24</xdr:row>
      <xdr:rowOff>160020</xdr:rowOff>
    </xdr:from>
    <xdr:ext cx="184731" cy="264560"/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70CE1742-C9BD-4B9A-9D6C-90490D9ADE1E}"/>
            </a:ext>
          </a:extLst>
        </xdr:cNvPr>
        <xdr:cNvSpPr txBox="1"/>
      </xdr:nvSpPr>
      <xdr:spPr>
        <a:xfrm>
          <a:off x="3307080" y="4831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0</xdr:colOff>
      <xdr:row>24</xdr:row>
      <xdr:rowOff>160020</xdr:rowOff>
    </xdr:from>
    <xdr:ext cx="184731" cy="264560"/>
    <xdr:sp macro="" textlink="">
      <xdr:nvSpPr>
        <xdr:cNvPr id="9" name="BlokTextu 8">
          <a:extLst>
            <a:ext uri="{FF2B5EF4-FFF2-40B4-BE49-F238E27FC236}">
              <a16:creationId xmlns:a16="http://schemas.microsoft.com/office/drawing/2014/main" id="{9060E2EC-B615-4B15-AC44-224E70AAA5D7}"/>
            </a:ext>
          </a:extLst>
        </xdr:cNvPr>
        <xdr:cNvSpPr txBox="1"/>
      </xdr:nvSpPr>
      <xdr:spPr>
        <a:xfrm>
          <a:off x="3307080" y="4831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0</xdr:col>
      <xdr:colOff>876300</xdr:colOff>
      <xdr:row>24</xdr:row>
      <xdr:rowOff>160020</xdr:rowOff>
    </xdr:from>
    <xdr:ext cx="184731" cy="264560"/>
    <xdr:sp macro="" textlink="">
      <xdr:nvSpPr>
        <xdr:cNvPr id="10" name="BlokTextu 9">
          <a:extLst>
            <a:ext uri="{FF2B5EF4-FFF2-40B4-BE49-F238E27FC236}">
              <a16:creationId xmlns:a16="http://schemas.microsoft.com/office/drawing/2014/main" id="{35867C91-E811-4E3E-B871-E13B9DF60EBA}"/>
            </a:ext>
          </a:extLst>
        </xdr:cNvPr>
        <xdr:cNvSpPr txBox="1"/>
      </xdr:nvSpPr>
      <xdr:spPr>
        <a:xfrm>
          <a:off x="3307080" y="4831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</xdr:col>
      <xdr:colOff>0</xdr:colOff>
      <xdr:row>24</xdr:row>
      <xdr:rowOff>160020</xdr:rowOff>
    </xdr:from>
    <xdr:ext cx="184731" cy="264560"/>
    <xdr:sp macro="" textlink="">
      <xdr:nvSpPr>
        <xdr:cNvPr id="11" name="BlokTextu 10">
          <a:extLst>
            <a:ext uri="{FF2B5EF4-FFF2-40B4-BE49-F238E27FC236}">
              <a16:creationId xmlns:a16="http://schemas.microsoft.com/office/drawing/2014/main" id="{7475E3F0-C965-4F8C-A533-51719660E030}"/>
            </a:ext>
          </a:extLst>
        </xdr:cNvPr>
        <xdr:cNvSpPr txBox="1"/>
      </xdr:nvSpPr>
      <xdr:spPr>
        <a:xfrm>
          <a:off x="2545080" y="4831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</xdr:col>
      <xdr:colOff>876300</xdr:colOff>
      <xdr:row>24</xdr:row>
      <xdr:rowOff>160020</xdr:rowOff>
    </xdr:from>
    <xdr:ext cx="184731" cy="264560"/>
    <xdr:sp macro="" textlink="">
      <xdr:nvSpPr>
        <xdr:cNvPr id="12" name="BlokTextu 11">
          <a:extLst>
            <a:ext uri="{FF2B5EF4-FFF2-40B4-BE49-F238E27FC236}">
              <a16:creationId xmlns:a16="http://schemas.microsoft.com/office/drawing/2014/main" id="{50524FD1-4EDA-4C93-8ADE-BEBF287F6F82}"/>
            </a:ext>
          </a:extLst>
        </xdr:cNvPr>
        <xdr:cNvSpPr txBox="1"/>
      </xdr:nvSpPr>
      <xdr:spPr>
        <a:xfrm>
          <a:off x="3307080" y="4831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0</xdr:colOff>
      <xdr:row>24</xdr:row>
      <xdr:rowOff>160020</xdr:rowOff>
    </xdr:from>
    <xdr:ext cx="184731" cy="264560"/>
    <xdr:sp macro="" textlink="">
      <xdr:nvSpPr>
        <xdr:cNvPr id="13" name="BlokTextu 12">
          <a:extLst>
            <a:ext uri="{FF2B5EF4-FFF2-40B4-BE49-F238E27FC236}">
              <a16:creationId xmlns:a16="http://schemas.microsoft.com/office/drawing/2014/main" id="{6086E453-FA25-40A3-A3F8-8CAE277C7F6F}"/>
            </a:ext>
          </a:extLst>
        </xdr:cNvPr>
        <xdr:cNvSpPr txBox="1"/>
      </xdr:nvSpPr>
      <xdr:spPr>
        <a:xfrm>
          <a:off x="3307080" y="4831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876300</xdr:colOff>
      <xdr:row>24</xdr:row>
      <xdr:rowOff>160020</xdr:rowOff>
    </xdr:from>
    <xdr:ext cx="184731" cy="264560"/>
    <xdr:sp macro="" textlink="">
      <xdr:nvSpPr>
        <xdr:cNvPr id="14" name="BlokTextu 13">
          <a:extLst>
            <a:ext uri="{FF2B5EF4-FFF2-40B4-BE49-F238E27FC236}">
              <a16:creationId xmlns:a16="http://schemas.microsoft.com/office/drawing/2014/main" id="{8EFF2D61-E1E9-421F-8513-356651E9219A}"/>
            </a:ext>
          </a:extLst>
        </xdr:cNvPr>
        <xdr:cNvSpPr txBox="1"/>
      </xdr:nvSpPr>
      <xdr:spPr>
        <a:xfrm>
          <a:off x="3307080" y="4831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0</xdr:colOff>
      <xdr:row>24</xdr:row>
      <xdr:rowOff>160020</xdr:rowOff>
    </xdr:from>
    <xdr:ext cx="184731" cy="264560"/>
    <xdr:sp macro="" textlink="">
      <xdr:nvSpPr>
        <xdr:cNvPr id="15" name="BlokTextu 14">
          <a:extLst>
            <a:ext uri="{FF2B5EF4-FFF2-40B4-BE49-F238E27FC236}">
              <a16:creationId xmlns:a16="http://schemas.microsoft.com/office/drawing/2014/main" id="{A049762B-367B-454F-9399-CC6EAFCC90C7}"/>
            </a:ext>
          </a:extLst>
        </xdr:cNvPr>
        <xdr:cNvSpPr txBox="1"/>
      </xdr:nvSpPr>
      <xdr:spPr>
        <a:xfrm>
          <a:off x="3307080" y="4831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0</xdr:colOff>
      <xdr:row>24</xdr:row>
      <xdr:rowOff>160020</xdr:rowOff>
    </xdr:from>
    <xdr:ext cx="184731" cy="264560"/>
    <xdr:sp macro="" textlink="">
      <xdr:nvSpPr>
        <xdr:cNvPr id="16" name="BlokTextu 15">
          <a:extLst>
            <a:ext uri="{FF2B5EF4-FFF2-40B4-BE49-F238E27FC236}">
              <a16:creationId xmlns:a16="http://schemas.microsoft.com/office/drawing/2014/main" id="{774B6705-63E9-4D43-AC2E-CD4842AB5C80}"/>
            </a:ext>
          </a:extLst>
        </xdr:cNvPr>
        <xdr:cNvSpPr txBox="1"/>
      </xdr:nvSpPr>
      <xdr:spPr>
        <a:xfrm>
          <a:off x="2545080" y="4831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0</xdr:colOff>
      <xdr:row>24</xdr:row>
      <xdr:rowOff>160020</xdr:rowOff>
    </xdr:from>
    <xdr:ext cx="184731" cy="264560"/>
    <xdr:sp macro="" textlink="">
      <xdr:nvSpPr>
        <xdr:cNvPr id="17" name="BlokTextu 16">
          <a:extLst>
            <a:ext uri="{FF2B5EF4-FFF2-40B4-BE49-F238E27FC236}">
              <a16:creationId xmlns:a16="http://schemas.microsoft.com/office/drawing/2014/main" id="{260D7B38-2AE6-45FB-A549-719506346273}"/>
            </a:ext>
          </a:extLst>
        </xdr:cNvPr>
        <xdr:cNvSpPr txBox="1"/>
      </xdr:nvSpPr>
      <xdr:spPr>
        <a:xfrm>
          <a:off x="2545080" y="4831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0</xdr:colOff>
      <xdr:row>24</xdr:row>
      <xdr:rowOff>160020</xdr:rowOff>
    </xdr:from>
    <xdr:ext cx="184731" cy="264560"/>
    <xdr:sp macro="" textlink="">
      <xdr:nvSpPr>
        <xdr:cNvPr id="18" name="BlokTextu 17">
          <a:extLst>
            <a:ext uri="{FF2B5EF4-FFF2-40B4-BE49-F238E27FC236}">
              <a16:creationId xmlns:a16="http://schemas.microsoft.com/office/drawing/2014/main" id="{B32E7F4B-4200-4BC9-BB21-086D4B83D01E}"/>
            </a:ext>
          </a:extLst>
        </xdr:cNvPr>
        <xdr:cNvSpPr txBox="1"/>
      </xdr:nvSpPr>
      <xdr:spPr>
        <a:xfrm>
          <a:off x="3451860" y="4831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55"/>
  <sheetViews>
    <sheetView tabSelected="1" topLeftCell="A60" workbookViewId="0">
      <selection activeCell="G67" sqref="G67"/>
    </sheetView>
  </sheetViews>
  <sheetFormatPr defaultRowHeight="14.4" x14ac:dyDescent="0.3"/>
  <cols>
    <col min="1" max="1" width="37.109375" customWidth="1"/>
    <col min="2" max="2" width="13.21875" customWidth="1"/>
    <col min="3" max="3" width="13.44140625" customWidth="1"/>
    <col min="4" max="4" width="17.5546875" customWidth="1"/>
    <col min="5" max="5" width="11.88671875" bestFit="1" customWidth="1"/>
    <col min="6" max="6" width="9.109375" customWidth="1"/>
    <col min="7" max="7" width="11.88671875" bestFit="1" customWidth="1"/>
    <col min="10" max="10" width="10.6640625" bestFit="1" customWidth="1"/>
  </cols>
  <sheetData>
    <row r="1" spans="1:12" x14ac:dyDescent="0.3">
      <c r="A1" s="65" t="s">
        <v>19</v>
      </c>
      <c r="B1" s="66"/>
      <c r="C1" s="66"/>
      <c r="D1" s="67"/>
    </row>
    <row r="2" spans="1:12" ht="5.25" customHeight="1" x14ac:dyDescent="0.3">
      <c r="A2" s="68"/>
      <c r="B2" s="69"/>
      <c r="C2" s="69"/>
      <c r="D2" s="70"/>
    </row>
    <row r="3" spans="1:12" ht="17.25" customHeight="1" thickBot="1" x14ac:dyDescent="0.35">
      <c r="A3" s="71" t="s">
        <v>20</v>
      </c>
      <c r="B3" s="72"/>
      <c r="C3" s="72"/>
      <c r="D3" s="73"/>
    </row>
    <row r="4" spans="1:12" x14ac:dyDescent="0.3">
      <c r="A4" s="74" t="s">
        <v>61</v>
      </c>
      <c r="B4" s="75"/>
      <c r="C4" s="75"/>
      <c r="D4" s="76"/>
    </row>
    <row r="5" spans="1:12" ht="6.6" customHeight="1" thickBot="1" x14ac:dyDescent="0.35">
      <c r="A5" s="77"/>
      <c r="B5" s="78"/>
      <c r="C5" s="78"/>
      <c r="D5" s="79"/>
    </row>
    <row r="6" spans="1:12" ht="31.8" customHeight="1" thickBot="1" x14ac:dyDescent="0.35">
      <c r="A6" s="2"/>
      <c r="B6" s="40">
        <v>2026</v>
      </c>
      <c r="C6" s="38">
        <v>2027</v>
      </c>
      <c r="D6" s="38">
        <v>2028</v>
      </c>
    </row>
    <row r="7" spans="1:12" ht="15" thickBot="1" x14ac:dyDescent="0.35">
      <c r="A7" s="26" t="s">
        <v>0</v>
      </c>
      <c r="B7" s="40"/>
      <c r="C7" s="39"/>
      <c r="D7" s="39"/>
      <c r="F7" s="4"/>
    </row>
    <row r="8" spans="1:12" s="1" customFormat="1" x14ac:dyDescent="0.3">
      <c r="A8" s="18" t="s">
        <v>8</v>
      </c>
      <c r="B8" s="44">
        <v>5000</v>
      </c>
      <c r="C8" s="30">
        <v>5000</v>
      </c>
      <c r="D8" s="30">
        <v>5000</v>
      </c>
      <c r="E8" s="5"/>
      <c r="F8" s="5"/>
      <c r="G8" s="5"/>
      <c r="H8" s="5"/>
    </row>
    <row r="9" spans="1:12" s="1" customFormat="1" x14ac:dyDescent="0.3">
      <c r="A9" s="12" t="s">
        <v>9</v>
      </c>
      <c r="B9" s="45">
        <v>12000</v>
      </c>
      <c r="C9" s="31">
        <v>12000</v>
      </c>
      <c r="D9" s="31">
        <v>12000</v>
      </c>
      <c r="E9" s="5"/>
      <c r="F9" s="5"/>
      <c r="G9" s="5"/>
      <c r="H9" s="5"/>
    </row>
    <row r="10" spans="1:12" s="1" customFormat="1" x14ac:dyDescent="0.3">
      <c r="A10" s="13" t="s">
        <v>22</v>
      </c>
      <c r="B10" s="46"/>
      <c r="C10" s="32"/>
      <c r="D10" s="32"/>
      <c r="F10" s="5"/>
      <c r="G10" s="5"/>
      <c r="H10" s="5"/>
    </row>
    <row r="11" spans="1:12" x14ac:dyDescent="0.3">
      <c r="A11" s="13" t="s">
        <v>10</v>
      </c>
      <c r="B11" s="46"/>
      <c r="C11" s="32"/>
      <c r="D11" s="32"/>
      <c r="F11" s="4"/>
      <c r="G11" s="4"/>
      <c r="H11" s="4"/>
      <c r="J11" s="4"/>
      <c r="L11" s="4"/>
    </row>
    <row r="12" spans="1:12" x14ac:dyDescent="0.3">
      <c r="A12" s="13" t="s">
        <v>11</v>
      </c>
      <c r="B12" s="46"/>
      <c r="C12" s="32"/>
      <c r="D12" s="32"/>
      <c r="G12" s="4"/>
      <c r="H12" s="4"/>
      <c r="I12" s="4"/>
      <c r="K12" s="4"/>
      <c r="L12" s="4"/>
    </row>
    <row r="13" spans="1:12" x14ac:dyDescent="0.3">
      <c r="A13" s="13" t="s">
        <v>12</v>
      </c>
      <c r="B13" s="46"/>
      <c r="C13" s="32"/>
      <c r="D13" s="32"/>
      <c r="E13" s="4"/>
      <c r="G13" s="4"/>
      <c r="H13" s="4"/>
      <c r="I13" s="4"/>
      <c r="K13" s="4"/>
      <c r="L13" s="4"/>
    </row>
    <row r="14" spans="1:12" s="1" customFormat="1" x14ac:dyDescent="0.3">
      <c r="A14" s="12" t="s">
        <v>7</v>
      </c>
      <c r="B14" s="45">
        <v>2000</v>
      </c>
      <c r="C14" s="31">
        <v>2000</v>
      </c>
      <c r="D14" s="31">
        <v>2000</v>
      </c>
      <c r="E14" s="5"/>
      <c r="F14" s="5"/>
      <c r="G14" s="5"/>
      <c r="H14" s="5"/>
    </row>
    <row r="15" spans="1:12" x14ac:dyDescent="0.3">
      <c r="A15" s="13" t="s">
        <v>13</v>
      </c>
      <c r="B15" s="46"/>
      <c r="C15" s="32"/>
      <c r="D15" s="32"/>
      <c r="I15" s="4"/>
    </row>
    <row r="16" spans="1:12" s="1" customFormat="1" x14ac:dyDescent="0.3">
      <c r="A16" s="19" t="s">
        <v>16</v>
      </c>
      <c r="B16" s="45">
        <v>8000</v>
      </c>
      <c r="C16" s="31">
        <v>8000</v>
      </c>
      <c r="D16" s="31">
        <v>8000</v>
      </c>
      <c r="E16" s="5"/>
      <c r="G16" s="5"/>
      <c r="I16" s="5"/>
    </row>
    <row r="17" spans="1:11" s="1" customFormat="1" x14ac:dyDescent="0.3">
      <c r="A17" s="20" t="s">
        <v>17</v>
      </c>
      <c r="B17" s="46"/>
      <c r="C17" s="32"/>
      <c r="D17" s="32"/>
      <c r="E17" s="5"/>
      <c r="F17" s="5"/>
      <c r="G17" s="5"/>
      <c r="H17" s="5"/>
      <c r="I17" s="5"/>
    </row>
    <row r="18" spans="1:11" s="1" customFormat="1" x14ac:dyDescent="0.3">
      <c r="A18" s="12" t="s">
        <v>15</v>
      </c>
      <c r="B18" s="45">
        <v>158271</v>
      </c>
      <c r="C18" s="31">
        <v>145134</v>
      </c>
      <c r="D18" s="31">
        <v>157016</v>
      </c>
      <c r="E18" s="5"/>
      <c r="F18" s="5"/>
      <c r="G18" s="5"/>
      <c r="H18" s="5"/>
      <c r="I18" s="5"/>
      <c r="J18" s="5"/>
    </row>
    <row r="19" spans="1:11" s="1" customFormat="1" x14ac:dyDescent="0.3">
      <c r="A19" s="29" t="s">
        <v>49</v>
      </c>
      <c r="B19" s="47"/>
      <c r="C19" s="33"/>
      <c r="D19" s="33"/>
      <c r="E19" s="5"/>
      <c r="F19" s="5"/>
      <c r="G19" s="5"/>
      <c r="H19" s="5"/>
      <c r="I19" s="5"/>
      <c r="J19" s="5"/>
    </row>
    <row r="20" spans="1:11" s="1" customFormat="1" ht="15" thickBot="1" x14ac:dyDescent="0.35">
      <c r="A20" s="21" t="s">
        <v>14</v>
      </c>
      <c r="B20" s="48">
        <v>3000</v>
      </c>
      <c r="C20" s="34">
        <v>3000</v>
      </c>
      <c r="D20" s="34">
        <v>3000</v>
      </c>
      <c r="E20" s="5"/>
      <c r="F20" s="5"/>
      <c r="G20" s="5"/>
      <c r="H20" s="5"/>
      <c r="I20" s="5"/>
      <c r="K20" s="5"/>
    </row>
    <row r="21" spans="1:11" s="1" customFormat="1" ht="15" thickBot="1" x14ac:dyDescent="0.35">
      <c r="A21" s="15" t="s">
        <v>1</v>
      </c>
      <c r="B21" s="37">
        <f>SUM(B8+B9+B14+B16+B18+B20)</f>
        <v>188271</v>
      </c>
      <c r="C21" s="50">
        <f>SUM(C8+C9+C14+C16+C18+C20)</f>
        <v>175134</v>
      </c>
      <c r="D21" s="50">
        <f>SUM(D8+D9+D14+D16+D18+D20)</f>
        <v>187016</v>
      </c>
      <c r="E21" s="5"/>
      <c r="F21" s="22"/>
      <c r="G21" s="5"/>
      <c r="H21" s="5"/>
      <c r="J21" s="5"/>
    </row>
    <row r="22" spans="1:11" ht="15" thickBot="1" x14ac:dyDescent="0.35">
      <c r="A22" s="16"/>
      <c r="B22" s="42"/>
      <c r="C22" s="35"/>
      <c r="D22" s="35"/>
      <c r="E22" s="4"/>
      <c r="F22" s="4"/>
    </row>
    <row r="23" spans="1:11" s="1" customFormat="1" ht="15" thickBot="1" x14ac:dyDescent="0.35">
      <c r="A23" s="9" t="s">
        <v>2</v>
      </c>
      <c r="B23" s="49"/>
      <c r="C23" s="36"/>
      <c r="D23" s="36"/>
      <c r="I23" s="5"/>
      <c r="J23" s="5"/>
    </row>
    <row r="24" spans="1:11" s="1" customFormat="1" ht="31.5" customHeight="1" x14ac:dyDescent="0.3">
      <c r="A24" s="17" t="s">
        <v>34</v>
      </c>
      <c r="B24" s="56">
        <v>59628</v>
      </c>
      <c r="C24" s="56">
        <v>59628</v>
      </c>
      <c r="D24" s="56">
        <v>59628</v>
      </c>
      <c r="E24" s="5"/>
      <c r="F24" s="5"/>
      <c r="G24" s="5"/>
      <c r="H24" s="5"/>
      <c r="I24" s="5"/>
    </row>
    <row r="25" spans="1:11" s="1" customFormat="1" ht="23.4" customHeight="1" x14ac:dyDescent="0.3">
      <c r="A25" s="23" t="s">
        <v>35</v>
      </c>
      <c r="B25" s="57">
        <v>59628</v>
      </c>
      <c r="C25" s="57">
        <v>59628</v>
      </c>
      <c r="D25" s="57">
        <v>60000</v>
      </c>
      <c r="E25" s="5"/>
      <c r="F25" s="5"/>
      <c r="G25" s="5"/>
      <c r="H25" s="5"/>
      <c r="I25" s="5"/>
    </row>
    <row r="26" spans="1:11" x14ac:dyDescent="0.3">
      <c r="A26" s="19" t="s">
        <v>18</v>
      </c>
      <c r="B26" s="51">
        <v>0</v>
      </c>
      <c r="C26" s="51">
        <v>0</v>
      </c>
      <c r="D26" s="51">
        <v>0</v>
      </c>
      <c r="F26" s="4"/>
      <c r="G26" s="4"/>
      <c r="H26" s="4"/>
      <c r="I26" s="4"/>
    </row>
    <row r="27" spans="1:11" x14ac:dyDescent="0.3">
      <c r="A27" s="23" t="s">
        <v>38</v>
      </c>
      <c r="B27" s="52">
        <v>0</v>
      </c>
      <c r="C27" s="52">
        <v>0</v>
      </c>
      <c r="D27" s="52">
        <v>0</v>
      </c>
      <c r="F27" s="4"/>
      <c r="G27" s="4"/>
      <c r="H27" s="4"/>
      <c r="I27" s="4"/>
    </row>
    <row r="28" spans="1:11" x14ac:dyDescent="0.3">
      <c r="A28" s="23" t="s">
        <v>39</v>
      </c>
      <c r="B28" s="52">
        <v>0</v>
      </c>
      <c r="C28" s="52">
        <v>0</v>
      </c>
      <c r="D28" s="52">
        <v>0</v>
      </c>
      <c r="F28" s="4"/>
      <c r="G28" s="4"/>
      <c r="H28" s="4"/>
      <c r="I28" s="4"/>
    </row>
    <row r="29" spans="1:11" x14ac:dyDescent="0.3">
      <c r="A29" s="25" t="s">
        <v>40</v>
      </c>
      <c r="B29" s="51">
        <v>0</v>
      </c>
      <c r="C29" s="51">
        <v>0</v>
      </c>
      <c r="D29" s="51">
        <v>0</v>
      </c>
      <c r="F29" s="4"/>
      <c r="G29" s="4"/>
      <c r="H29" s="4"/>
      <c r="I29" s="4"/>
    </row>
    <row r="30" spans="1:11" s="1" customFormat="1" x14ac:dyDescent="0.3">
      <c r="A30" s="12" t="s">
        <v>29</v>
      </c>
      <c r="B30" s="51">
        <f>SUM(B31+B32+B33)</f>
        <v>7495</v>
      </c>
      <c r="C30" s="51">
        <f>SUM(C31+C32+C33)</f>
        <v>7495</v>
      </c>
      <c r="D30" s="51">
        <f>SUM(D31+D32+D33)</f>
        <v>7495</v>
      </c>
      <c r="E30" s="5"/>
      <c r="F30" s="5"/>
      <c r="G30" s="5"/>
      <c r="H30" s="5"/>
      <c r="I30" s="5"/>
    </row>
    <row r="31" spans="1:11" x14ac:dyDescent="0.3">
      <c r="A31" s="13" t="s">
        <v>23</v>
      </c>
      <c r="B31" s="52">
        <v>6560</v>
      </c>
      <c r="C31" s="52">
        <v>6560</v>
      </c>
      <c r="D31" s="52">
        <v>6560</v>
      </c>
      <c r="G31" s="4"/>
    </row>
    <row r="32" spans="1:11" x14ac:dyDescent="0.3">
      <c r="A32" s="11" t="s">
        <v>28</v>
      </c>
      <c r="B32" s="52">
        <v>935</v>
      </c>
      <c r="C32" s="52">
        <v>935</v>
      </c>
      <c r="D32" s="52">
        <v>935</v>
      </c>
      <c r="F32" s="4"/>
      <c r="G32" s="4"/>
      <c r="H32" s="4"/>
      <c r="J32" s="41"/>
    </row>
    <row r="33" spans="1:10" x14ac:dyDescent="0.3">
      <c r="A33" s="11" t="s">
        <v>45</v>
      </c>
      <c r="B33" s="52">
        <v>0</v>
      </c>
      <c r="C33" s="52">
        <v>0</v>
      </c>
      <c r="D33" s="52">
        <v>0</v>
      </c>
      <c r="F33" s="4"/>
      <c r="G33" s="4"/>
      <c r="H33" s="4"/>
    </row>
    <row r="34" spans="1:10" s="1" customFormat="1" x14ac:dyDescent="0.3">
      <c r="A34" s="12" t="s">
        <v>5</v>
      </c>
      <c r="B34" s="51">
        <f>SUM(B35+B36+B37)</f>
        <v>16999</v>
      </c>
      <c r="C34" s="51">
        <f>SUM(C35+C36+C37)</f>
        <v>16999</v>
      </c>
      <c r="D34" s="51">
        <f>SUM(D35+D36+D37)</f>
        <v>16999</v>
      </c>
      <c r="E34" s="5"/>
      <c r="F34" s="5"/>
      <c r="G34" s="5"/>
      <c r="H34" s="5"/>
    </row>
    <row r="35" spans="1:10" s="1" customFormat="1" x14ac:dyDescent="0.3">
      <c r="A35" s="13" t="s">
        <v>24</v>
      </c>
      <c r="B35" s="52">
        <v>14878</v>
      </c>
      <c r="C35" s="52">
        <v>14878</v>
      </c>
      <c r="D35" s="52">
        <v>14878</v>
      </c>
      <c r="E35" s="5"/>
      <c r="F35" s="5"/>
      <c r="G35" s="5"/>
      <c r="H35" s="5"/>
    </row>
    <row r="36" spans="1:10" x14ac:dyDescent="0.3">
      <c r="A36" s="11" t="s">
        <v>30</v>
      </c>
      <c r="B36" s="52">
        <v>2121</v>
      </c>
      <c r="C36" s="52">
        <v>2121</v>
      </c>
      <c r="D36" s="52">
        <v>2121</v>
      </c>
      <c r="G36" s="4"/>
      <c r="J36" s="4"/>
    </row>
    <row r="37" spans="1:10" x14ac:dyDescent="0.3">
      <c r="A37" s="11" t="s">
        <v>41</v>
      </c>
      <c r="B37" s="52">
        <v>0</v>
      </c>
      <c r="C37" s="52">
        <v>0</v>
      </c>
      <c r="D37" s="52">
        <v>0</v>
      </c>
      <c r="G37" s="4"/>
      <c r="J37" s="4"/>
    </row>
    <row r="38" spans="1:10" x14ac:dyDescent="0.3">
      <c r="A38" s="10" t="s">
        <v>25</v>
      </c>
      <c r="B38" s="51">
        <v>598</v>
      </c>
      <c r="C38" s="51">
        <v>598</v>
      </c>
      <c r="D38" s="51">
        <v>598</v>
      </c>
      <c r="G38" s="4"/>
      <c r="J38" s="4"/>
    </row>
    <row r="39" spans="1:10" s="1" customFormat="1" ht="28.8" x14ac:dyDescent="0.3">
      <c r="A39" s="10" t="s">
        <v>31</v>
      </c>
      <c r="B39" s="51">
        <v>25956</v>
      </c>
      <c r="C39" s="51">
        <v>25956</v>
      </c>
      <c r="D39" s="51">
        <v>25956</v>
      </c>
      <c r="E39" s="5"/>
      <c r="F39" s="5"/>
      <c r="G39" s="5"/>
      <c r="H39" s="5"/>
      <c r="I39" s="5"/>
    </row>
    <row r="40" spans="1:10" s="1" customFormat="1" x14ac:dyDescent="0.3">
      <c r="A40" s="13" t="s">
        <v>33</v>
      </c>
      <c r="B40" s="52">
        <v>4326</v>
      </c>
      <c r="C40" s="52">
        <v>4326</v>
      </c>
      <c r="D40" s="52">
        <v>4326</v>
      </c>
      <c r="E40" s="5"/>
      <c r="F40" s="5"/>
      <c r="G40" s="5"/>
      <c r="H40" s="5"/>
      <c r="I40" s="5"/>
    </row>
    <row r="41" spans="1:10" ht="25.5" customHeight="1" x14ac:dyDescent="0.3">
      <c r="A41" s="11" t="s">
        <v>32</v>
      </c>
      <c r="B41" s="52">
        <v>21630</v>
      </c>
      <c r="C41" s="52">
        <v>21630</v>
      </c>
      <c r="D41" s="52">
        <v>21630</v>
      </c>
      <c r="F41" s="4"/>
      <c r="G41" s="4"/>
      <c r="H41" s="4"/>
      <c r="I41" s="4"/>
    </row>
    <row r="42" spans="1:10" x14ac:dyDescent="0.3">
      <c r="A42" s="12" t="s">
        <v>6</v>
      </c>
      <c r="B42" s="51">
        <v>1236</v>
      </c>
      <c r="C42" s="51">
        <v>1236</v>
      </c>
      <c r="D42" s="51">
        <v>1236</v>
      </c>
      <c r="F42" s="4"/>
      <c r="H42" s="4"/>
      <c r="I42" s="4"/>
    </row>
    <row r="43" spans="1:10" x14ac:dyDescent="0.3">
      <c r="A43" s="10" t="s">
        <v>21</v>
      </c>
      <c r="B43" s="51">
        <f>SUM(B44+B45)</f>
        <v>1720</v>
      </c>
      <c r="C43" s="51">
        <f>SUM(C44+C45)</f>
        <v>1720</v>
      </c>
      <c r="D43" s="51">
        <f>SUM(D44+D45)</f>
        <v>1720</v>
      </c>
      <c r="E43" s="4"/>
      <c r="F43" s="4"/>
      <c r="G43" s="4"/>
      <c r="H43" s="4"/>
      <c r="I43" s="4"/>
    </row>
    <row r="44" spans="1:10" x14ac:dyDescent="0.3">
      <c r="A44" s="14" t="s">
        <v>37</v>
      </c>
      <c r="B44" s="52">
        <v>1020</v>
      </c>
      <c r="C44" s="52">
        <v>1020</v>
      </c>
      <c r="D44" s="52">
        <v>1020</v>
      </c>
      <c r="E44" s="4"/>
      <c r="F44" s="4"/>
      <c r="G44" s="4"/>
      <c r="H44" s="4"/>
      <c r="I44" s="4"/>
    </row>
    <row r="45" spans="1:10" x14ac:dyDescent="0.3">
      <c r="A45" s="14" t="s">
        <v>36</v>
      </c>
      <c r="B45" s="52">
        <v>700</v>
      </c>
      <c r="C45" s="52">
        <v>700</v>
      </c>
      <c r="D45" s="52">
        <v>700</v>
      </c>
      <c r="E45" s="4"/>
      <c r="F45" s="4"/>
      <c r="G45" s="4"/>
      <c r="H45" s="4"/>
      <c r="I45" s="4"/>
    </row>
    <row r="46" spans="1:10" s="1" customFormat="1" x14ac:dyDescent="0.3">
      <c r="A46" s="10" t="s">
        <v>64</v>
      </c>
      <c r="B46" s="51">
        <f>SUM(B47+B48+B49+B50+B51+B52+B53+B54+B55)</f>
        <v>18830</v>
      </c>
      <c r="C46" s="51">
        <f>SUM(C47+C48+C49+C50+C51+C52+C53+C54+C55)</f>
        <v>14350</v>
      </c>
      <c r="D46" s="51">
        <f>SUM(D47+D48+D49+D50+D51+D52+D53+D54+D55)</f>
        <v>18350</v>
      </c>
      <c r="E46" s="5"/>
      <c r="F46" s="5"/>
      <c r="G46" s="5"/>
      <c r="H46" s="5"/>
    </row>
    <row r="47" spans="1:10" x14ac:dyDescent="0.3">
      <c r="A47" s="11" t="s">
        <v>52</v>
      </c>
      <c r="B47" s="52">
        <v>3100</v>
      </c>
      <c r="C47" s="52">
        <v>3100</v>
      </c>
      <c r="D47" s="52">
        <v>3100</v>
      </c>
      <c r="F47" s="4"/>
      <c r="G47" s="4"/>
      <c r="H47" s="4"/>
    </row>
    <row r="48" spans="1:10" x14ac:dyDescent="0.3">
      <c r="A48" s="13" t="s">
        <v>53</v>
      </c>
      <c r="B48" s="52">
        <v>1050</v>
      </c>
      <c r="C48" s="52">
        <v>1050</v>
      </c>
      <c r="D48" s="52">
        <v>1050</v>
      </c>
      <c r="F48" s="4"/>
      <c r="G48" s="4"/>
    </row>
    <row r="49" spans="1:10" x14ac:dyDescent="0.3">
      <c r="A49" s="11" t="s">
        <v>54</v>
      </c>
      <c r="B49" s="52">
        <v>2580</v>
      </c>
      <c r="C49" s="52">
        <v>2100</v>
      </c>
      <c r="D49" s="52">
        <v>2100</v>
      </c>
      <c r="F49" s="4"/>
      <c r="G49" s="4"/>
      <c r="I49" s="4"/>
    </row>
    <row r="50" spans="1:10" x14ac:dyDescent="0.3">
      <c r="A50" s="11" t="s">
        <v>51</v>
      </c>
      <c r="B50" s="52">
        <v>2100</v>
      </c>
      <c r="C50" s="52">
        <v>2100</v>
      </c>
      <c r="D50" s="52">
        <v>2100</v>
      </c>
      <c r="E50" s="4"/>
      <c r="F50" s="4"/>
      <c r="G50" s="4"/>
      <c r="H50" s="4"/>
      <c r="I50" s="4"/>
      <c r="J50" s="4"/>
    </row>
    <row r="51" spans="1:10" x14ac:dyDescent="0.3">
      <c r="A51" s="11" t="s">
        <v>50</v>
      </c>
      <c r="B51" s="52">
        <v>2000</v>
      </c>
      <c r="C51" s="52">
        <v>2000</v>
      </c>
      <c r="D51" s="52">
        <v>2000</v>
      </c>
      <c r="E51" s="4"/>
      <c r="F51" s="4"/>
      <c r="G51" s="4"/>
      <c r="H51" s="4"/>
      <c r="I51" s="4"/>
      <c r="J51" s="4"/>
    </row>
    <row r="52" spans="1:10" x14ac:dyDescent="0.3">
      <c r="A52" s="11" t="s">
        <v>55</v>
      </c>
      <c r="B52" s="52">
        <v>4000</v>
      </c>
      <c r="C52" s="52">
        <v>0</v>
      </c>
      <c r="D52" s="52">
        <v>4000</v>
      </c>
      <c r="E52" s="4"/>
      <c r="F52" s="4"/>
      <c r="G52" s="4"/>
      <c r="H52" s="4"/>
      <c r="I52" s="4"/>
      <c r="J52" s="4"/>
    </row>
    <row r="53" spans="1:10" x14ac:dyDescent="0.3">
      <c r="A53" s="11" t="s">
        <v>57</v>
      </c>
      <c r="B53" s="52">
        <v>500</v>
      </c>
      <c r="C53" s="52">
        <v>500</v>
      </c>
      <c r="D53" s="52">
        <v>500</v>
      </c>
      <c r="E53" s="4"/>
      <c r="F53" s="4"/>
      <c r="G53" s="4"/>
      <c r="H53" s="4"/>
      <c r="I53" s="4"/>
      <c r="J53" s="4"/>
    </row>
    <row r="54" spans="1:10" x14ac:dyDescent="0.3">
      <c r="A54" s="11" t="s">
        <v>56</v>
      </c>
      <c r="B54" s="52">
        <v>2000</v>
      </c>
      <c r="C54" s="52">
        <v>2000</v>
      </c>
      <c r="D54" s="52">
        <v>2000</v>
      </c>
      <c r="E54" s="4"/>
      <c r="F54" s="4"/>
      <c r="G54" s="4"/>
      <c r="H54" s="4"/>
      <c r="I54" s="4"/>
      <c r="J54" s="4"/>
    </row>
    <row r="55" spans="1:10" x14ac:dyDescent="0.3">
      <c r="A55" s="11" t="s">
        <v>59</v>
      </c>
      <c r="B55" s="52">
        <v>1500</v>
      </c>
      <c r="C55" s="52">
        <v>1500</v>
      </c>
      <c r="D55" s="52">
        <v>1500</v>
      </c>
      <c r="E55" s="4"/>
      <c r="F55" s="4"/>
      <c r="G55" s="4"/>
      <c r="H55" s="4"/>
      <c r="I55" s="4"/>
      <c r="J55" s="4"/>
    </row>
    <row r="56" spans="1:10" x14ac:dyDescent="0.3">
      <c r="A56" s="10" t="s">
        <v>43</v>
      </c>
      <c r="B56" s="51">
        <v>3000</v>
      </c>
      <c r="C56" s="51">
        <v>1500</v>
      </c>
      <c r="D56" s="51">
        <v>3000</v>
      </c>
      <c r="F56" s="4"/>
      <c r="G56" s="4"/>
    </row>
    <row r="57" spans="1:10" x14ac:dyDescent="0.3">
      <c r="A57" s="10" t="s">
        <v>63</v>
      </c>
      <c r="B57" s="51">
        <v>2500</v>
      </c>
      <c r="C57" s="51">
        <v>2500</v>
      </c>
      <c r="D57" s="51">
        <v>2500</v>
      </c>
      <c r="F57" s="4"/>
      <c r="G57" s="4"/>
    </row>
    <row r="58" spans="1:10" s="1" customFormat="1" ht="42" customHeight="1" x14ac:dyDescent="0.3">
      <c r="A58" s="10" t="s">
        <v>65</v>
      </c>
      <c r="B58" s="51">
        <f>SUM(B59+B60+B61+B62+B63+B64+B65+B66)</f>
        <v>21780</v>
      </c>
      <c r="C58" s="51">
        <f>SUM(C59+C60+C61+C62+C63+C64+C65)</f>
        <v>17060</v>
      </c>
      <c r="D58" s="51">
        <f>SUM(D59+D60+D61+D62+D63+D64+D65)</f>
        <v>21060</v>
      </c>
      <c r="E58" s="5"/>
      <c r="F58" s="5"/>
      <c r="G58" s="5"/>
      <c r="H58" s="5"/>
    </row>
    <row r="59" spans="1:10" s="1" customFormat="1" x14ac:dyDescent="0.3">
      <c r="A59" s="11" t="s">
        <v>46</v>
      </c>
      <c r="B59" s="52">
        <v>7500</v>
      </c>
      <c r="C59" s="52">
        <v>7500</v>
      </c>
      <c r="D59" s="52">
        <v>7500</v>
      </c>
      <c r="E59" s="5"/>
      <c r="F59" s="5"/>
      <c r="G59" s="5"/>
      <c r="H59" s="5"/>
    </row>
    <row r="60" spans="1:10" s="1" customFormat="1" ht="28.8" x14ac:dyDescent="0.3">
      <c r="A60" s="11" t="s">
        <v>62</v>
      </c>
      <c r="B60" s="52">
        <v>206</v>
      </c>
      <c r="C60" s="52">
        <v>206</v>
      </c>
      <c r="D60" s="52">
        <v>206</v>
      </c>
      <c r="E60" s="5"/>
      <c r="F60" s="5"/>
      <c r="G60" s="5"/>
      <c r="H60" s="5"/>
    </row>
    <row r="61" spans="1:10" s="1" customFormat="1" x14ac:dyDescent="0.3">
      <c r="A61" s="11" t="s">
        <v>50</v>
      </c>
      <c r="B61" s="52">
        <v>3000</v>
      </c>
      <c r="C61" s="52">
        <v>3000</v>
      </c>
      <c r="D61" s="52">
        <v>3000</v>
      </c>
      <c r="E61" s="5"/>
      <c r="F61" s="5"/>
      <c r="G61" s="5"/>
      <c r="H61" s="5"/>
    </row>
    <row r="62" spans="1:10" s="1" customFormat="1" x14ac:dyDescent="0.3">
      <c r="A62" s="11" t="s">
        <v>55</v>
      </c>
      <c r="B62" s="52">
        <v>4000</v>
      </c>
      <c r="C62" s="52">
        <v>0</v>
      </c>
      <c r="D62" s="52">
        <v>4000</v>
      </c>
      <c r="E62" s="5"/>
      <c r="F62" s="5"/>
      <c r="G62" s="5"/>
      <c r="H62" s="5"/>
    </row>
    <row r="63" spans="1:10" s="1" customFormat="1" x14ac:dyDescent="0.3">
      <c r="A63" s="11" t="s">
        <v>58</v>
      </c>
      <c r="B63" s="52">
        <v>1854</v>
      </c>
      <c r="C63" s="52">
        <v>1854</v>
      </c>
      <c r="D63" s="52">
        <v>1854</v>
      </c>
      <c r="E63" s="5"/>
      <c r="F63" s="5"/>
      <c r="G63" s="5"/>
      <c r="H63" s="5"/>
    </row>
    <row r="64" spans="1:10" s="1" customFormat="1" x14ac:dyDescent="0.3">
      <c r="A64" s="11" t="s">
        <v>60</v>
      </c>
      <c r="B64" s="52">
        <v>500</v>
      </c>
      <c r="C64" s="52">
        <v>500</v>
      </c>
      <c r="D64" s="52">
        <v>500</v>
      </c>
      <c r="E64" s="5"/>
      <c r="F64" s="5"/>
      <c r="G64" s="5"/>
      <c r="H64" s="5"/>
    </row>
    <row r="65" spans="1:38" s="1" customFormat="1" x14ac:dyDescent="0.3">
      <c r="A65" s="11" t="s">
        <v>56</v>
      </c>
      <c r="B65" s="52">
        <v>4000</v>
      </c>
      <c r="C65" s="52">
        <v>4000</v>
      </c>
      <c r="D65" s="52">
        <v>4000</v>
      </c>
      <c r="E65" s="5"/>
      <c r="F65" s="5"/>
      <c r="G65" s="5"/>
      <c r="H65" s="5"/>
    </row>
    <row r="66" spans="1:38" s="1" customFormat="1" x14ac:dyDescent="0.3">
      <c r="A66" s="11" t="s">
        <v>67</v>
      </c>
      <c r="B66" s="52">
        <v>720</v>
      </c>
      <c r="C66" s="52"/>
      <c r="D66" s="52"/>
      <c r="E66" s="5"/>
      <c r="F66" s="5"/>
      <c r="G66" s="5"/>
      <c r="H66" s="5"/>
    </row>
    <row r="67" spans="1:38" x14ac:dyDescent="0.3">
      <c r="A67" s="10" t="s">
        <v>66</v>
      </c>
      <c r="B67" s="51">
        <v>8500</v>
      </c>
      <c r="C67" s="51">
        <v>6500</v>
      </c>
      <c r="D67" s="51">
        <v>8500</v>
      </c>
      <c r="F67" s="4"/>
    </row>
    <row r="68" spans="1:38" x14ac:dyDescent="0.3">
      <c r="A68" s="53" t="s">
        <v>44</v>
      </c>
      <c r="B68" s="51">
        <f>SUM(B69+B70)</f>
        <v>13500</v>
      </c>
      <c r="C68" s="51">
        <f>SUM(C69+C70)</f>
        <v>13500</v>
      </c>
      <c r="D68" s="51">
        <f>SUM(D69+D70)</f>
        <v>13500</v>
      </c>
      <c r="F68" s="4"/>
      <c r="G68" s="8"/>
      <c r="J68" s="4"/>
    </row>
    <row r="69" spans="1:38" x14ac:dyDescent="0.3">
      <c r="A69" s="54" t="s">
        <v>26</v>
      </c>
      <c r="B69" s="55">
        <v>5000</v>
      </c>
      <c r="C69" s="55">
        <v>5000</v>
      </c>
      <c r="D69" s="55">
        <v>5000</v>
      </c>
      <c r="F69" s="4"/>
      <c r="G69" s="8"/>
      <c r="J69" s="4"/>
    </row>
    <row r="70" spans="1:38" x14ac:dyDescent="0.3">
      <c r="A70" s="54" t="s">
        <v>27</v>
      </c>
      <c r="B70" s="52">
        <v>8500</v>
      </c>
      <c r="C70" s="52">
        <v>8500</v>
      </c>
      <c r="D70" s="52">
        <v>8500</v>
      </c>
      <c r="F70" s="4"/>
      <c r="G70" s="8"/>
      <c r="J70" s="4"/>
    </row>
    <row r="71" spans="1:38" ht="28.8" x14ac:dyDescent="0.3">
      <c r="A71" s="10" t="s">
        <v>47</v>
      </c>
      <c r="B71" s="51">
        <v>2000</v>
      </c>
      <c r="C71" s="51">
        <v>1545</v>
      </c>
      <c r="D71" s="51">
        <v>2000</v>
      </c>
      <c r="F71" s="4"/>
      <c r="G71" s="4"/>
      <c r="H71" s="4"/>
    </row>
    <row r="72" spans="1:38" ht="15" thickBot="1" x14ac:dyDescent="0.35">
      <c r="A72" s="58" t="s">
        <v>42</v>
      </c>
      <c r="B72" s="59">
        <v>4529</v>
      </c>
      <c r="C72" s="59">
        <v>4547</v>
      </c>
      <c r="D72" s="60">
        <v>4474</v>
      </c>
      <c r="F72" s="4"/>
      <c r="G72" s="4"/>
      <c r="H72" s="4"/>
      <c r="I72" s="4"/>
    </row>
    <row r="73" spans="1:38" s="1" customFormat="1" ht="15" thickBot="1" x14ac:dyDescent="0.35">
      <c r="A73" s="61" t="s">
        <v>3</v>
      </c>
      <c r="B73" s="62">
        <f>SUM(B24+B26+B29+B30+B34+B38+B39+B42+B43+B46+B56+B57+B58+B67+B68+B71+B72)</f>
        <v>188271</v>
      </c>
      <c r="C73" s="63">
        <f>SUM(C24+C26+C29+C30+C34+C38+C39+C42+C43+C46+C56+C57+C58+C67+C68+C71+C72)</f>
        <v>175134</v>
      </c>
      <c r="D73" s="64">
        <f>SUM(D24+D26+D29+D30+D34+D38+D39+D42+D43+D46+D56+D57+D58+D67+D68+D71+D72)</f>
        <v>187016</v>
      </c>
      <c r="E73" s="24"/>
      <c r="F73" s="5"/>
      <c r="G73" s="5"/>
      <c r="H73" s="5"/>
      <c r="J73" s="5"/>
      <c r="L73" s="5"/>
    </row>
    <row r="74" spans="1:38" x14ac:dyDescent="0.3">
      <c r="A74" s="7"/>
      <c r="B74" s="27"/>
      <c r="C74" s="6"/>
      <c r="D74" s="6"/>
      <c r="E74" s="7"/>
      <c r="F74" s="7"/>
      <c r="G74" s="6"/>
      <c r="H74" s="6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</row>
    <row r="75" spans="1:38" x14ac:dyDescent="0.3">
      <c r="A75" t="s">
        <v>68</v>
      </c>
      <c r="B75" s="28"/>
      <c r="C75" s="3"/>
      <c r="D75" s="3"/>
      <c r="G75" s="4"/>
    </row>
    <row r="76" spans="1:38" x14ac:dyDescent="0.3">
      <c r="A76" t="s">
        <v>4</v>
      </c>
      <c r="B76" s="3"/>
      <c r="C76" s="3"/>
      <c r="D76" s="3"/>
    </row>
    <row r="77" spans="1:38" x14ac:dyDescent="0.3">
      <c r="A77" t="s">
        <v>48</v>
      </c>
      <c r="B77" s="3"/>
      <c r="C77" s="3"/>
      <c r="D77" s="3"/>
    </row>
    <row r="78" spans="1:38" x14ac:dyDescent="0.3">
      <c r="B78" s="43"/>
      <c r="C78" s="43"/>
      <c r="D78" s="43"/>
    </row>
    <row r="79" spans="1:38" x14ac:dyDescent="0.3">
      <c r="B79" s="3"/>
      <c r="C79" s="3"/>
      <c r="D79" s="3"/>
    </row>
    <row r="80" spans="1:38" x14ac:dyDescent="0.3">
      <c r="B80" s="3"/>
      <c r="C80" s="3"/>
      <c r="D80" s="3"/>
    </row>
    <row r="81" spans="2:4" x14ac:dyDescent="0.3">
      <c r="B81" s="3"/>
      <c r="C81" s="3"/>
      <c r="D81" s="3"/>
    </row>
    <row r="82" spans="2:4" x14ac:dyDescent="0.3">
      <c r="B82" s="3"/>
      <c r="C82" s="3"/>
      <c r="D82" s="3"/>
    </row>
    <row r="83" spans="2:4" x14ac:dyDescent="0.3">
      <c r="B83" s="3"/>
      <c r="C83" s="3"/>
      <c r="D83" s="3"/>
    </row>
    <row r="84" spans="2:4" x14ac:dyDescent="0.3">
      <c r="B84" s="3"/>
      <c r="C84" s="3"/>
      <c r="D84" s="3"/>
    </row>
    <row r="85" spans="2:4" x14ac:dyDescent="0.3">
      <c r="B85" s="3"/>
      <c r="C85" s="3"/>
      <c r="D85" s="3"/>
    </row>
    <row r="86" spans="2:4" x14ac:dyDescent="0.3">
      <c r="B86" s="3"/>
      <c r="C86" s="3"/>
      <c r="D86" s="3"/>
    </row>
    <row r="87" spans="2:4" x14ac:dyDescent="0.3">
      <c r="B87" s="3"/>
      <c r="C87" s="3"/>
      <c r="D87" s="3"/>
    </row>
    <row r="88" spans="2:4" x14ac:dyDescent="0.3">
      <c r="B88" s="3"/>
      <c r="C88" s="3"/>
      <c r="D88" s="3"/>
    </row>
    <row r="89" spans="2:4" x14ac:dyDescent="0.3">
      <c r="B89" s="3"/>
      <c r="C89" s="3"/>
      <c r="D89" s="3"/>
    </row>
    <row r="90" spans="2:4" x14ac:dyDescent="0.3">
      <c r="B90" s="3"/>
      <c r="C90" s="3"/>
      <c r="D90" s="3"/>
    </row>
    <row r="91" spans="2:4" x14ac:dyDescent="0.3">
      <c r="B91" s="3"/>
      <c r="C91" s="3"/>
      <c r="D91" s="3"/>
    </row>
    <row r="92" spans="2:4" x14ac:dyDescent="0.3">
      <c r="B92" s="3"/>
      <c r="C92" s="3"/>
      <c r="D92" s="3"/>
    </row>
    <row r="93" spans="2:4" x14ac:dyDescent="0.3">
      <c r="B93" s="3"/>
      <c r="C93" s="3"/>
      <c r="D93" s="3"/>
    </row>
    <row r="94" spans="2:4" x14ac:dyDescent="0.3">
      <c r="B94" s="3"/>
      <c r="C94" s="3"/>
      <c r="D94" s="3"/>
    </row>
    <row r="95" spans="2:4" x14ac:dyDescent="0.3">
      <c r="B95" s="3"/>
      <c r="C95" s="3"/>
      <c r="D95" s="3"/>
    </row>
    <row r="96" spans="2:4" x14ac:dyDescent="0.3">
      <c r="B96" s="3"/>
      <c r="C96" s="3"/>
      <c r="D96" s="3"/>
    </row>
    <row r="97" spans="2:4" x14ac:dyDescent="0.3">
      <c r="B97" s="3"/>
      <c r="C97" s="3"/>
      <c r="D97" s="3"/>
    </row>
    <row r="98" spans="2:4" x14ac:dyDescent="0.3">
      <c r="B98" s="3"/>
      <c r="C98" s="3"/>
      <c r="D98" s="3"/>
    </row>
    <row r="99" spans="2:4" x14ac:dyDescent="0.3">
      <c r="B99" s="3"/>
      <c r="C99" s="3"/>
      <c r="D99" s="3"/>
    </row>
    <row r="100" spans="2:4" x14ac:dyDescent="0.3">
      <c r="B100" s="3"/>
      <c r="C100" s="3"/>
      <c r="D100" s="3"/>
    </row>
    <row r="101" spans="2:4" x14ac:dyDescent="0.3">
      <c r="B101" s="3"/>
      <c r="C101" s="3"/>
      <c r="D101" s="3"/>
    </row>
    <row r="102" spans="2:4" x14ac:dyDescent="0.3">
      <c r="B102" s="3"/>
      <c r="C102" s="3"/>
      <c r="D102" s="3"/>
    </row>
    <row r="103" spans="2:4" x14ac:dyDescent="0.3">
      <c r="B103" s="3"/>
      <c r="C103" s="3"/>
      <c r="D103" s="3"/>
    </row>
    <row r="104" spans="2:4" x14ac:dyDescent="0.3">
      <c r="B104" s="3"/>
      <c r="C104" s="3"/>
      <c r="D104" s="3"/>
    </row>
    <row r="105" spans="2:4" x14ac:dyDescent="0.3">
      <c r="B105" s="3"/>
      <c r="C105" s="3"/>
      <c r="D105" s="3"/>
    </row>
    <row r="106" spans="2:4" x14ac:dyDescent="0.3">
      <c r="B106" s="3"/>
      <c r="C106" s="3"/>
      <c r="D106" s="3"/>
    </row>
    <row r="107" spans="2:4" x14ac:dyDescent="0.3">
      <c r="B107" s="3"/>
      <c r="C107" s="3"/>
      <c r="D107" s="3"/>
    </row>
    <row r="108" spans="2:4" x14ac:dyDescent="0.3">
      <c r="B108" s="3"/>
      <c r="C108" s="3"/>
      <c r="D108" s="3"/>
    </row>
    <row r="109" spans="2:4" x14ac:dyDescent="0.3">
      <c r="B109" s="3"/>
      <c r="C109" s="3"/>
      <c r="D109" s="3"/>
    </row>
    <row r="110" spans="2:4" x14ac:dyDescent="0.3">
      <c r="B110" s="3"/>
      <c r="C110" s="3"/>
      <c r="D110" s="3"/>
    </row>
    <row r="111" spans="2:4" x14ac:dyDescent="0.3">
      <c r="B111" s="3"/>
      <c r="C111" s="3"/>
      <c r="D111" s="3"/>
    </row>
    <row r="112" spans="2:4" x14ac:dyDescent="0.3">
      <c r="B112" s="3"/>
      <c r="C112" s="3"/>
      <c r="D112" s="3"/>
    </row>
    <row r="113" spans="2:4" x14ac:dyDescent="0.3">
      <c r="B113" s="3"/>
      <c r="C113" s="3"/>
      <c r="D113" s="3"/>
    </row>
    <row r="114" spans="2:4" x14ac:dyDescent="0.3">
      <c r="B114" s="3"/>
      <c r="C114" s="3"/>
      <c r="D114" s="3"/>
    </row>
    <row r="115" spans="2:4" x14ac:dyDescent="0.3">
      <c r="B115" s="3"/>
      <c r="C115" s="3"/>
      <c r="D115" s="3"/>
    </row>
    <row r="116" spans="2:4" x14ac:dyDescent="0.3">
      <c r="B116" s="3"/>
      <c r="C116" s="3"/>
      <c r="D116" s="3"/>
    </row>
    <row r="117" spans="2:4" x14ac:dyDescent="0.3">
      <c r="B117" s="3"/>
      <c r="C117" s="3"/>
      <c r="D117" s="3"/>
    </row>
    <row r="118" spans="2:4" x14ac:dyDescent="0.3">
      <c r="B118" s="3"/>
      <c r="C118" s="3"/>
      <c r="D118" s="3"/>
    </row>
    <row r="119" spans="2:4" x14ac:dyDescent="0.3">
      <c r="B119" s="3"/>
      <c r="C119" s="3"/>
      <c r="D119" s="3"/>
    </row>
    <row r="120" spans="2:4" x14ac:dyDescent="0.3">
      <c r="B120" s="3"/>
      <c r="C120" s="3"/>
      <c r="D120" s="3"/>
    </row>
    <row r="121" spans="2:4" x14ac:dyDescent="0.3">
      <c r="B121" s="3"/>
      <c r="C121" s="3"/>
      <c r="D121" s="3"/>
    </row>
    <row r="122" spans="2:4" x14ac:dyDescent="0.3">
      <c r="B122" s="3"/>
      <c r="C122" s="3"/>
      <c r="D122" s="3"/>
    </row>
    <row r="123" spans="2:4" x14ac:dyDescent="0.3">
      <c r="B123" s="3"/>
      <c r="C123" s="3"/>
      <c r="D123" s="3"/>
    </row>
    <row r="124" spans="2:4" x14ac:dyDescent="0.3">
      <c r="B124" s="3"/>
      <c r="C124" s="3"/>
      <c r="D124" s="3"/>
    </row>
    <row r="125" spans="2:4" x14ac:dyDescent="0.3">
      <c r="B125" s="3"/>
      <c r="C125" s="3"/>
      <c r="D125" s="3"/>
    </row>
    <row r="126" spans="2:4" x14ac:dyDescent="0.3">
      <c r="B126" s="3"/>
      <c r="C126" s="3"/>
      <c r="D126" s="3"/>
    </row>
    <row r="127" spans="2:4" x14ac:dyDescent="0.3">
      <c r="B127" s="3"/>
      <c r="C127" s="3"/>
      <c r="D127" s="3"/>
    </row>
    <row r="128" spans="2:4" x14ac:dyDescent="0.3">
      <c r="B128" s="3"/>
      <c r="C128" s="3"/>
      <c r="D128" s="3"/>
    </row>
    <row r="129" spans="2:4" x14ac:dyDescent="0.3">
      <c r="B129" s="3"/>
      <c r="C129" s="3"/>
      <c r="D129" s="3"/>
    </row>
    <row r="130" spans="2:4" x14ac:dyDescent="0.3">
      <c r="B130" s="3"/>
      <c r="C130" s="3"/>
      <c r="D130" s="3"/>
    </row>
    <row r="131" spans="2:4" x14ac:dyDescent="0.3">
      <c r="B131" s="3"/>
      <c r="C131" s="3"/>
      <c r="D131" s="3"/>
    </row>
    <row r="132" spans="2:4" x14ac:dyDescent="0.3">
      <c r="B132" s="3"/>
      <c r="C132" s="3"/>
      <c r="D132" s="3"/>
    </row>
    <row r="133" spans="2:4" x14ac:dyDescent="0.3">
      <c r="B133" s="3"/>
      <c r="C133" s="3"/>
      <c r="D133" s="3"/>
    </row>
    <row r="134" spans="2:4" x14ac:dyDescent="0.3">
      <c r="B134" s="3"/>
      <c r="C134" s="3"/>
      <c r="D134" s="3"/>
    </row>
    <row r="135" spans="2:4" x14ac:dyDescent="0.3">
      <c r="B135" s="3"/>
      <c r="C135" s="3"/>
      <c r="D135" s="3"/>
    </row>
    <row r="136" spans="2:4" x14ac:dyDescent="0.3">
      <c r="B136" s="3"/>
      <c r="C136" s="3"/>
      <c r="D136" s="3"/>
    </row>
    <row r="137" spans="2:4" x14ac:dyDescent="0.3">
      <c r="B137" s="3"/>
      <c r="C137" s="3"/>
      <c r="D137" s="3"/>
    </row>
    <row r="138" spans="2:4" x14ac:dyDescent="0.3">
      <c r="B138" s="3"/>
      <c r="C138" s="3"/>
      <c r="D138" s="3"/>
    </row>
    <row r="139" spans="2:4" x14ac:dyDescent="0.3">
      <c r="B139" s="3"/>
      <c r="C139" s="3"/>
      <c r="D139" s="3"/>
    </row>
    <row r="140" spans="2:4" x14ac:dyDescent="0.3">
      <c r="B140" s="3"/>
      <c r="C140" s="3"/>
      <c r="D140" s="3"/>
    </row>
    <row r="141" spans="2:4" x14ac:dyDescent="0.3">
      <c r="B141" s="3"/>
      <c r="C141" s="3"/>
      <c r="D141" s="3"/>
    </row>
    <row r="142" spans="2:4" x14ac:dyDescent="0.3">
      <c r="B142" s="3"/>
      <c r="C142" s="3"/>
      <c r="D142" s="3"/>
    </row>
    <row r="143" spans="2:4" x14ac:dyDescent="0.3">
      <c r="B143" s="3"/>
      <c r="C143" s="3"/>
      <c r="D143" s="3"/>
    </row>
    <row r="144" spans="2:4" x14ac:dyDescent="0.3">
      <c r="B144" s="3"/>
      <c r="C144" s="3"/>
      <c r="D144" s="3"/>
    </row>
    <row r="145" spans="2:4" x14ac:dyDescent="0.3">
      <c r="B145" s="3"/>
      <c r="C145" s="3"/>
      <c r="D145" s="3"/>
    </row>
    <row r="146" spans="2:4" x14ac:dyDescent="0.3">
      <c r="B146" s="3"/>
      <c r="C146" s="3"/>
      <c r="D146" s="3"/>
    </row>
    <row r="147" spans="2:4" x14ac:dyDescent="0.3">
      <c r="B147" s="3"/>
      <c r="C147" s="3"/>
      <c r="D147" s="3"/>
    </row>
    <row r="148" spans="2:4" x14ac:dyDescent="0.3">
      <c r="B148" s="3"/>
      <c r="C148" s="3"/>
      <c r="D148" s="3"/>
    </row>
    <row r="149" spans="2:4" x14ac:dyDescent="0.3">
      <c r="B149" s="3"/>
      <c r="C149" s="3"/>
      <c r="D149" s="3"/>
    </row>
    <row r="150" spans="2:4" x14ac:dyDescent="0.3">
      <c r="B150" s="3"/>
      <c r="C150" s="3"/>
      <c r="D150" s="3"/>
    </row>
    <row r="151" spans="2:4" x14ac:dyDescent="0.3">
      <c r="B151" s="3"/>
      <c r="C151" s="3"/>
      <c r="D151" s="3"/>
    </row>
    <row r="152" spans="2:4" x14ac:dyDescent="0.3">
      <c r="B152" s="3"/>
      <c r="C152" s="3"/>
      <c r="D152" s="3"/>
    </row>
    <row r="153" spans="2:4" x14ac:dyDescent="0.3">
      <c r="B153" s="3"/>
      <c r="C153" s="3"/>
      <c r="D153" s="3"/>
    </row>
    <row r="154" spans="2:4" x14ac:dyDescent="0.3">
      <c r="B154" s="3"/>
      <c r="C154" s="3"/>
      <c r="D154" s="3"/>
    </row>
    <row r="155" spans="2:4" x14ac:dyDescent="0.3">
      <c r="B155" s="3"/>
      <c r="C155" s="3"/>
      <c r="D155" s="3"/>
    </row>
  </sheetData>
  <mergeCells count="3">
    <mergeCell ref="A1:D2"/>
    <mergeCell ref="A3:D3"/>
    <mergeCell ref="A4:D5"/>
  </mergeCells>
  <pageMargins left="0.25" right="0.25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Adriana Kuklová</cp:lastModifiedBy>
  <cp:lastPrinted>2025-09-24T09:51:30Z</cp:lastPrinted>
  <dcterms:created xsi:type="dcterms:W3CDTF">2015-08-10T17:08:23Z</dcterms:created>
  <dcterms:modified xsi:type="dcterms:W3CDTF">2025-10-30T09:40:18Z</dcterms:modified>
</cp:coreProperties>
</file>